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<sst xmlns="http://schemas.openxmlformats.org/spreadsheetml/2006/main" count="14" uniqueCount="13">
  <si>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INVERSION EN OBRAS URBANAS (En millones de $ de cada Año)</t>
  </si>
  <si>
    <t>REGIÓN IX</t>
  </si>
  <si>
    <t>Equipamientos Comunitarios (1)</t>
  </si>
  <si>
    <t>Parques Urbanos</t>
  </si>
  <si>
    <t xml:space="preserve">Pavimentación  (2) </t>
  </si>
  <si>
    <t>Vialidad Urbana</t>
  </si>
  <si>
    <t>Rehabilitación Espacios Públicos</t>
  </si>
  <si>
    <t>Proyectos Urbanos</t>
  </si>
  <si>
    <t>TOTAL</t>
  </si>
  <si>
    <t>Urbanos</t>
  </si>
  <si>
    <t>FUENTE: MINVU, División Desarrollo Urbano</t>
  </si>
  <si>
    <t>(1) A partir del año 1996 incluye Programa de Mejoramiento Comunitario. A contar del año 1999 incluye Programa de Mejoramiento de Condominios y Programa Chile Barrio. A partir del año 2004 considera solamente el programa de Mejoramiento de Condominios Sociales.</t>
  </si>
  <si>
    <t>(2) La inversión de Pavimentación considera las líneas de Mantención, Emergencia, Vialidad Intermedia, Pavimentos Participativos, Gestión de Tránsito e ISAR y Chile Barrio. A partir de 2001 incluye además, Pavimentación calles en Plazas de Armas. A contar del año 2004 la inversión corresponde mayoritariamente al Programa de Pavimentos Participativos, ya que el resto de las líneas de inversión fueron traspasadas a los gobiernos regionales.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</si>
</sst>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 horizontal="right" wrapText="1"/>
    </xf>
    <xf numFmtId="164" fontId="0" fillId="0" borderId="19" xfId="0" applyNumberFormat="1" applyBorder="1" applyAlignment="1">
      <alignment horizontal="right" wrapText="1"/>
    </xf>
    <xf numFmtId="3" fontId="1" fillId="0" borderId="20" xfId="0" applyNumberFormat="1" applyFont="1" applyBorder="1" applyAlignment="1">
      <alignment horizontal="center" wrapText="1"/>
    </xf>
    <xf numFmtId="164" fontId="0" fillId="0" borderId="21" xfId="0" applyNumberFormat="1" applyBorder="1" applyAlignment="1">
      <alignment horizontal="right" wrapText="1"/>
    </xf>
    <xf numFmtId="164" fontId="0" fillId="0" borderId="22" xfId="0" applyNumberFormat="1" applyBorder="1" applyAlignment="1">
      <alignment horizontal="right" wrapText="1"/>
    </xf>
    <xf numFmtId="3" fontId="1" fillId="0" borderId="23" xfId="0" applyNumberFormat="1" applyFont="1" applyBorder="1" applyAlignment="1">
      <alignment horizontal="center" wrapText="1"/>
    </xf>
    <xf numFmtId="164" fontId="0" fillId="0" borderId="24" xfId="0" applyNumberFormat="1" applyBorder="1" applyAlignment="1">
      <alignment horizontal="right" wrapText="1"/>
    </xf>
    <xf numFmtId="164" fontId="0" fillId="0" borderId="25" xfId="0" applyNumberFormat="1" applyBorder="1" applyAlignment="1">
      <alignment horizontal="right" wrapText="1"/>
    </xf>
    <xf numFmtId="0" fontId="1" fillId="3" borderId="26" xfId="0" applyFont="1" applyFill="1" applyBorder="1" applyAlignment="1">
      <alignment wrapText="1"/>
    </xf>
    <xf numFmtId="164" fontId="1" fillId="3" borderId="27" xfId="0" applyNumberFormat="1" applyFont="1" applyFill="1" applyBorder="1" applyAlignment="1">
      <alignment horizontal="right" wrapText="1"/>
    </xf>
    <xf numFmtId="164" fontId="1" fillId="3" borderId="28" xfId="0" applyNumberFormat="1" applyFont="1" applyFill="1" applyBorder="1" applyAlignment="1">
      <alignment horizontal="right" wrapText="1"/>
    </xf>
    <xf numFmtId="16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9\SERIE%20HISTORICA%201990-2008($cada%20a&#241;o)PROYECTOS%20UR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REGIONES 2003-2008"/>
      <sheetName val="lineas 2007 2008 $c.año"/>
    </sheetNames>
    <sheetDataSet>
      <sheetData sheetId="0">
        <row r="43">
          <cell r="H43">
            <v>750</v>
          </cell>
        </row>
      </sheetData>
      <sheetData sheetId="1">
        <row r="5">
          <cell r="K5">
            <v>2676.53</v>
          </cell>
        </row>
        <row r="6">
          <cell r="K6">
            <v>7347.949997</v>
          </cell>
        </row>
        <row r="8">
          <cell r="K8">
            <v>456.274</v>
          </cell>
        </row>
        <row r="18">
          <cell r="K18">
            <v>1999.881508</v>
          </cell>
        </row>
        <row r="19">
          <cell r="K19">
            <v>7391.069028999999</v>
          </cell>
        </row>
        <row r="20">
          <cell r="K20">
            <v>108.77894400000001</v>
          </cell>
        </row>
        <row r="21">
          <cell r="K21">
            <v>524.592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H36"/>
    </sheetView>
  </sheetViews>
  <sheetFormatPr defaultColWidth="11.421875" defaultRowHeight="12.75"/>
  <sheetData>
    <row r="1" spans="1:8" ht="12.75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4" t="s">
        <v>1</v>
      </c>
      <c r="B2" s="5"/>
      <c r="C2" s="5"/>
      <c r="D2" s="5"/>
      <c r="E2" s="5"/>
      <c r="F2" s="5"/>
      <c r="G2" s="5"/>
      <c r="H2" s="6"/>
    </row>
    <row r="3" spans="1:8" ht="13.5" thickBot="1">
      <c r="A3" s="7"/>
      <c r="B3" s="8"/>
      <c r="C3" s="8"/>
      <c r="D3" s="8"/>
      <c r="E3" s="8"/>
      <c r="F3" s="8"/>
      <c r="G3" s="8"/>
      <c r="H3" s="9"/>
    </row>
    <row r="4" spans="1:8" ht="25.5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3.5" thickBot="1">
      <c r="A5" s="14"/>
      <c r="B5" s="15"/>
      <c r="C5" s="15"/>
      <c r="D5" s="15"/>
      <c r="E5" s="15"/>
      <c r="F5" s="15"/>
      <c r="G5" s="16" t="s">
        <v>9</v>
      </c>
      <c r="H5" s="17"/>
    </row>
    <row r="6" spans="1:8" ht="13.5" thickTop="1">
      <c r="A6" s="18">
        <v>1990</v>
      </c>
      <c r="B6" s="19">
        <v>0.253</v>
      </c>
      <c r="C6" s="19">
        <v>0</v>
      </c>
      <c r="D6" s="19">
        <v>382.65</v>
      </c>
      <c r="E6" s="19">
        <v>275.232</v>
      </c>
      <c r="F6" s="19">
        <v>0</v>
      </c>
      <c r="G6" s="19">
        <v>0</v>
      </c>
      <c r="H6" s="20">
        <f>SUM(B6:G6)</f>
        <v>658.135</v>
      </c>
    </row>
    <row r="7" spans="1:8" ht="12.75">
      <c r="A7" s="21">
        <v>1991</v>
      </c>
      <c r="B7" s="22">
        <v>56.255</v>
      </c>
      <c r="C7" s="22">
        <v>0</v>
      </c>
      <c r="D7" s="22">
        <v>1249.024</v>
      </c>
      <c r="E7" s="22">
        <v>39.99</v>
      </c>
      <c r="F7" s="22">
        <v>0</v>
      </c>
      <c r="G7" s="22">
        <v>0</v>
      </c>
      <c r="H7" s="23">
        <f aca="true" t="shared" si="0" ref="H7:H24">SUM(B7:G7)</f>
        <v>1345.269</v>
      </c>
    </row>
    <row r="8" spans="1:8" ht="12.75">
      <c r="A8" s="21">
        <v>1992</v>
      </c>
      <c r="B8" s="22">
        <v>115.886</v>
      </c>
      <c r="C8" s="22">
        <v>0</v>
      </c>
      <c r="D8" s="22">
        <v>1110.012</v>
      </c>
      <c r="E8" s="22">
        <v>312.158</v>
      </c>
      <c r="F8" s="22">
        <v>0</v>
      </c>
      <c r="G8" s="22">
        <v>0</v>
      </c>
      <c r="H8" s="23">
        <f t="shared" si="0"/>
        <v>1538.056</v>
      </c>
    </row>
    <row r="9" spans="1:8" ht="12.75">
      <c r="A9" s="21">
        <v>1993</v>
      </c>
      <c r="B9" s="22">
        <v>205.526</v>
      </c>
      <c r="C9" s="22">
        <v>6.429</v>
      </c>
      <c r="D9" s="22">
        <v>1960.794</v>
      </c>
      <c r="E9" s="22">
        <v>15.596</v>
      </c>
      <c r="F9" s="22">
        <v>0</v>
      </c>
      <c r="G9" s="22">
        <v>0</v>
      </c>
      <c r="H9" s="23">
        <f t="shared" si="0"/>
        <v>2188.3450000000003</v>
      </c>
    </row>
    <row r="10" spans="1:8" ht="12.75">
      <c r="A10" s="21">
        <v>1994</v>
      </c>
      <c r="B10" s="22">
        <v>263.102</v>
      </c>
      <c r="C10" s="22">
        <v>141.979</v>
      </c>
      <c r="D10" s="22">
        <v>1924.428</v>
      </c>
      <c r="E10" s="22">
        <v>64.095</v>
      </c>
      <c r="F10" s="22">
        <v>0</v>
      </c>
      <c r="G10" s="22">
        <v>0</v>
      </c>
      <c r="H10" s="23">
        <f t="shared" si="0"/>
        <v>2393.604</v>
      </c>
    </row>
    <row r="11" spans="1:8" ht="12.75">
      <c r="A11" s="21">
        <v>1995</v>
      </c>
      <c r="B11" s="22">
        <v>199.382</v>
      </c>
      <c r="C11" s="22">
        <v>130</v>
      </c>
      <c r="D11" s="22">
        <v>2681.615</v>
      </c>
      <c r="E11" s="22">
        <v>373.815</v>
      </c>
      <c r="F11" s="22">
        <v>0</v>
      </c>
      <c r="G11" s="22">
        <v>0</v>
      </c>
      <c r="H11" s="23">
        <f t="shared" si="0"/>
        <v>3384.812</v>
      </c>
    </row>
    <row r="12" spans="1:8" ht="12.75">
      <c r="A12" s="21">
        <v>1996</v>
      </c>
      <c r="B12" s="22">
        <v>220.2</v>
      </c>
      <c r="C12" s="22">
        <v>159.909</v>
      </c>
      <c r="D12" s="22">
        <v>4572.325</v>
      </c>
      <c r="E12" s="22">
        <v>7.517</v>
      </c>
      <c r="F12" s="22">
        <v>0</v>
      </c>
      <c r="G12" s="22">
        <v>0</v>
      </c>
      <c r="H12" s="23">
        <f t="shared" si="0"/>
        <v>4959.951</v>
      </c>
    </row>
    <row r="13" spans="1:8" ht="12.75">
      <c r="A13" s="21">
        <v>1997</v>
      </c>
      <c r="B13" s="22">
        <v>462.249</v>
      </c>
      <c r="C13" s="22">
        <v>361.259</v>
      </c>
      <c r="D13" s="22">
        <v>5985.324</v>
      </c>
      <c r="E13" s="22">
        <v>0</v>
      </c>
      <c r="F13" s="22">
        <v>0</v>
      </c>
      <c r="G13" s="22">
        <v>0</v>
      </c>
      <c r="H13" s="23">
        <f t="shared" si="0"/>
        <v>6808.831999999999</v>
      </c>
    </row>
    <row r="14" spans="1:8" ht="12.75">
      <c r="A14" s="21">
        <v>1998</v>
      </c>
      <c r="B14" s="22">
        <v>287.799</v>
      </c>
      <c r="C14" s="22">
        <v>347.065</v>
      </c>
      <c r="D14" s="22">
        <v>5268.816</v>
      </c>
      <c r="E14" s="22">
        <v>0</v>
      </c>
      <c r="F14" s="22">
        <v>0</v>
      </c>
      <c r="G14" s="22">
        <v>0</v>
      </c>
      <c r="H14" s="23">
        <f t="shared" si="0"/>
        <v>5903.68</v>
      </c>
    </row>
    <row r="15" spans="1:8" ht="12.75">
      <c r="A15" s="21">
        <v>1999</v>
      </c>
      <c r="B15" s="22">
        <v>279.939</v>
      </c>
      <c r="C15" s="22">
        <v>61.955</v>
      </c>
      <c r="D15" s="22">
        <v>2807.242</v>
      </c>
      <c r="E15" s="22">
        <v>0</v>
      </c>
      <c r="F15" s="22">
        <v>0</v>
      </c>
      <c r="G15" s="22">
        <v>0</v>
      </c>
      <c r="H15" s="23">
        <f t="shared" si="0"/>
        <v>3149.1360000000004</v>
      </c>
    </row>
    <row r="16" spans="1:8" ht="12.75">
      <c r="A16" s="21">
        <v>2000</v>
      </c>
      <c r="B16" s="22">
        <v>359.016</v>
      </c>
      <c r="C16" s="22">
        <v>80</v>
      </c>
      <c r="D16" s="22">
        <v>6067.973</v>
      </c>
      <c r="E16" s="22">
        <v>0</v>
      </c>
      <c r="F16" s="22">
        <v>0</v>
      </c>
      <c r="G16" s="22">
        <v>0</v>
      </c>
      <c r="H16" s="23">
        <f t="shared" si="0"/>
        <v>6506.989</v>
      </c>
    </row>
    <row r="17" spans="1:8" ht="12.75">
      <c r="A17" s="21">
        <v>2001</v>
      </c>
      <c r="B17" s="22">
        <v>515.994</v>
      </c>
      <c r="C17" s="22">
        <v>87.554</v>
      </c>
      <c r="D17" s="22">
        <v>2382.481</v>
      </c>
      <c r="E17" s="22">
        <v>100</v>
      </c>
      <c r="F17" s="22">
        <v>0</v>
      </c>
      <c r="G17" s="22">
        <v>0</v>
      </c>
      <c r="H17" s="23">
        <f t="shared" si="0"/>
        <v>3086.0290000000005</v>
      </c>
    </row>
    <row r="18" spans="1:8" ht="12.75">
      <c r="A18" s="21">
        <v>2002</v>
      </c>
      <c r="B18" s="22">
        <v>438.701</v>
      </c>
      <c r="C18" s="22">
        <v>0</v>
      </c>
      <c r="D18" s="22">
        <v>4185.977</v>
      </c>
      <c r="E18" s="22">
        <v>400</v>
      </c>
      <c r="F18" s="22">
        <v>0</v>
      </c>
      <c r="G18" s="22">
        <v>0</v>
      </c>
      <c r="H18" s="23">
        <f t="shared" si="0"/>
        <v>5024.678</v>
      </c>
    </row>
    <row r="19" spans="1:8" ht="12.75">
      <c r="A19" s="21">
        <v>2003</v>
      </c>
      <c r="B19" s="22">
        <v>97.565</v>
      </c>
      <c r="C19" s="22">
        <v>0</v>
      </c>
      <c r="D19" s="22">
        <v>3633.855</v>
      </c>
      <c r="E19" s="22">
        <v>126</v>
      </c>
      <c r="F19" s="22">
        <v>245.923</v>
      </c>
      <c r="G19" s="22">
        <v>0</v>
      </c>
      <c r="H19" s="23">
        <f t="shared" si="0"/>
        <v>4103.343</v>
      </c>
    </row>
    <row r="20" spans="1:8" ht="12.75">
      <c r="A20" s="21">
        <v>2004</v>
      </c>
      <c r="B20" s="22">
        <v>105.837</v>
      </c>
      <c r="C20" s="22">
        <v>0</v>
      </c>
      <c r="D20" s="22">
        <v>3155.965</v>
      </c>
      <c r="E20" s="22">
        <v>248.667</v>
      </c>
      <c r="F20" s="22">
        <v>607.817</v>
      </c>
      <c r="G20" s="22">
        <v>0</v>
      </c>
      <c r="H20" s="23">
        <f t="shared" si="0"/>
        <v>4118.286</v>
      </c>
    </row>
    <row r="21" spans="1:8" ht="12.75">
      <c r="A21" s="21">
        <v>2005</v>
      </c>
      <c r="B21" s="22">
        <v>88.966</v>
      </c>
      <c r="C21" s="22">
        <v>0</v>
      </c>
      <c r="D21" s="22">
        <v>1905.079</v>
      </c>
      <c r="E21" s="22">
        <v>977.36</v>
      </c>
      <c r="F21" s="22">
        <v>857.617</v>
      </c>
      <c r="G21" s="22">
        <v>0</v>
      </c>
      <c r="H21" s="23">
        <f t="shared" si="0"/>
        <v>3829.022</v>
      </c>
    </row>
    <row r="22" spans="1:8" ht="12.75">
      <c r="A22" s="21">
        <v>2006</v>
      </c>
      <c r="B22" s="22">
        <v>128.037</v>
      </c>
      <c r="C22" s="22">
        <v>0</v>
      </c>
      <c r="D22" s="22">
        <v>3418.432</v>
      </c>
      <c r="E22" s="22">
        <v>563.096</v>
      </c>
      <c r="F22" s="22">
        <v>178.159</v>
      </c>
      <c r="G22" s="22">
        <v>0</v>
      </c>
      <c r="H22" s="23">
        <f t="shared" si="0"/>
        <v>4287.723999999999</v>
      </c>
    </row>
    <row r="23" spans="1:8" ht="12.75">
      <c r="A23" s="21">
        <v>2007</v>
      </c>
      <c r="B23" s="22">
        <f>+'[1]lineas 2007 2008 $c.año'!$K$20</f>
        <v>108.77894400000001</v>
      </c>
      <c r="C23" s="22">
        <v>0</v>
      </c>
      <c r="D23" s="22">
        <f>+'[1]lineas 2007 2008 $c.año'!$K$19</f>
        <v>7391.069028999999</v>
      </c>
      <c r="E23" s="22">
        <f>+'[1]lineas 2007 2008 $c.año'!$K$18</f>
        <v>1999.881508</v>
      </c>
      <c r="F23" s="22">
        <f>+'[1]lineas 2007 2008 $c.año'!$K$21</f>
        <v>524.592</v>
      </c>
      <c r="G23" s="22">
        <v>0</v>
      </c>
      <c r="H23" s="23">
        <f t="shared" si="0"/>
        <v>10024.321480999999</v>
      </c>
    </row>
    <row r="24" spans="1:8" ht="13.5" thickBot="1">
      <c r="A24" s="24">
        <v>2008</v>
      </c>
      <c r="B24" s="25">
        <v>37.6</v>
      </c>
      <c r="C24" s="25">
        <v>0</v>
      </c>
      <c r="D24" s="25">
        <f>+'[1]lineas 2007 2008 $c.año'!$K$6</f>
        <v>7347.949997</v>
      </c>
      <c r="E24" s="25">
        <f>+'[1]lineas 2007 2008 $c.año'!$K$5</f>
        <v>2676.53</v>
      </c>
      <c r="F24" s="25">
        <f>+'[1]lineas 2007 2008 $c.año'!$K$8</f>
        <v>456.274</v>
      </c>
      <c r="G24" s="25">
        <f>+'[1]PROYECTOS REGIONES 2003-2008'!$H$43/1000</f>
        <v>0.75</v>
      </c>
      <c r="H24" s="26">
        <f t="shared" si="0"/>
        <v>10519.103997</v>
      </c>
    </row>
    <row r="25" spans="1:8" ht="14.25" thickBot="1" thickTop="1">
      <c r="A25" s="27" t="s">
        <v>8</v>
      </c>
      <c r="B25" s="28">
        <f>SUM(B6:B24)</f>
        <v>3971.085944</v>
      </c>
      <c r="C25" s="28">
        <f aca="true" t="shared" si="1" ref="C25:H25">SUM(C6:C24)</f>
        <v>1376.15</v>
      </c>
      <c r="D25" s="28">
        <f t="shared" si="1"/>
        <v>67431.011026</v>
      </c>
      <c r="E25" s="28">
        <f t="shared" si="1"/>
        <v>8179.937508000001</v>
      </c>
      <c r="F25" s="28">
        <f t="shared" si="1"/>
        <v>2870.382</v>
      </c>
      <c r="G25" s="28">
        <f t="shared" si="1"/>
        <v>0.75</v>
      </c>
      <c r="H25" s="29">
        <f t="shared" si="1"/>
        <v>83829.316478</v>
      </c>
    </row>
    <row r="26" spans="1:8" ht="12.75">
      <c r="A26" s="30"/>
      <c r="B26" s="31"/>
      <c r="C26" s="31"/>
      <c r="D26" s="31"/>
      <c r="E26" s="31"/>
      <c r="F26" s="31"/>
      <c r="G26" s="31"/>
      <c r="H26" s="31"/>
    </row>
    <row r="27" spans="1:8" ht="12.75">
      <c r="A27" s="32" t="s">
        <v>10</v>
      </c>
      <c r="B27" s="32"/>
      <c r="C27" s="32"/>
      <c r="D27" s="32"/>
      <c r="E27" s="32"/>
      <c r="F27" s="32"/>
      <c r="G27" s="32"/>
      <c r="H27" s="32"/>
    </row>
    <row r="28" spans="1:8" ht="12.75">
      <c r="A28" s="33"/>
      <c r="B28" s="33"/>
      <c r="C28" s="33"/>
      <c r="D28" s="33"/>
      <c r="E28" s="33"/>
      <c r="F28" s="33"/>
      <c r="G28" s="33"/>
      <c r="H28" s="33"/>
    </row>
    <row r="29" spans="1:8" ht="12.75">
      <c r="A29" s="34" t="s">
        <v>11</v>
      </c>
      <c r="B29" s="34"/>
      <c r="C29" s="34"/>
      <c r="D29" s="34"/>
      <c r="E29" s="34"/>
      <c r="F29" s="34"/>
      <c r="G29" s="34"/>
      <c r="H29" s="34"/>
    </row>
    <row r="30" spans="1:8" ht="12.75">
      <c r="A30" s="35" t="s">
        <v>12</v>
      </c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/>
      <c r="B33" s="35"/>
      <c r="C33" s="35"/>
      <c r="D33" s="35"/>
      <c r="E33" s="35"/>
      <c r="F33" s="35"/>
      <c r="G33" s="35"/>
      <c r="H33" s="35"/>
    </row>
    <row r="34" spans="1:8" ht="12.75">
      <c r="A34" s="35"/>
      <c r="B34" s="35"/>
      <c r="C34" s="35"/>
      <c r="D34" s="35"/>
      <c r="E34" s="35"/>
      <c r="F34" s="35"/>
      <c r="G34" s="35"/>
      <c r="H34" s="35"/>
    </row>
    <row r="35" spans="1:8" ht="12.75">
      <c r="A35" s="35"/>
      <c r="B35" s="35"/>
      <c r="C35" s="35"/>
      <c r="D35" s="35"/>
      <c r="E35" s="35"/>
      <c r="F35" s="35"/>
      <c r="G35" s="35"/>
      <c r="H35" s="35"/>
    </row>
    <row r="36" spans="1:8" ht="12.75">
      <c r="A36" s="35"/>
      <c r="B36" s="35"/>
      <c r="C36" s="35"/>
      <c r="D36" s="35"/>
      <c r="E36" s="35"/>
      <c r="F36" s="35"/>
      <c r="G36" s="35"/>
      <c r="H36" s="35"/>
    </row>
  </sheetData>
  <mergeCells count="14">
    <mergeCell ref="A26:H26"/>
    <mergeCell ref="A27:H27"/>
    <mergeCell ref="A29:H29"/>
    <mergeCell ref="A30:H3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IVELASCON</dc:creator>
  <cp:keywords/>
  <dc:description/>
  <cp:lastModifiedBy>IVELASCON</cp:lastModifiedBy>
  <dcterms:created xsi:type="dcterms:W3CDTF">2009-06-18T20:58:45Z</dcterms:created>
  <dcterms:modified xsi:type="dcterms:W3CDTF">2009-06-18T20:59:53Z</dcterms:modified>
  <cp:category/>
  <cp:version/>
  <cp:contentType/>
  <cp:contentStatus/>
</cp:coreProperties>
</file>